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oqu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10" customWidth="1"/>
    <col min="3" max="3" width="11" customWidth="1"/>
    <col min="4" max="4" width="10" customWidth="1"/>
    <col min="5" max="5" width="10" customWidth="1"/>
    <col min="6" max="6" width="17" customWidth="1"/>
    <col min="7" max="7" width="22" customWidth="1"/>
    <col min="8" max="8" width="24" customWidth="1"/>
    <col min="9" max="9" width="11" customWidth="1"/>
  </cols>
  <sheetData>
    <row r="1">
      <c r="A1" s="1" t="inlineStr">
        <is>
          <t xml:space="preserve">Material</t>
        </is>
      </c>
      <c r="B1" s="1" t="inlineStr">
        <is>
          <t xml:space="preserve">Unidade</t>
        </is>
      </c>
      <c r="C1" s="1" t="inlineStr">
        <is>
          <t xml:space="preserve">Entradas</t>
        </is>
      </c>
      <c r="D1" s="1" t="inlineStr">
        <is>
          <t xml:space="preserve">Saídas</t>
        </is>
      </c>
      <c r="E1" s="1" t="inlineStr">
        <is>
          <t xml:space="preserve">Saldo</t>
        </is>
      </c>
      <c r="F1" s="1" t="inlineStr">
        <is>
          <t xml:space="preserve">Estoque mínimo</t>
        </is>
      </c>
      <c r="G1" s="1" t="inlineStr">
        <is>
          <t xml:space="preserve">Custo unitário (R$)</t>
        </is>
      </c>
      <c r="H1" s="1" t="inlineStr">
        <is>
          <t xml:space="preserve">Valor em estoque (R$)</t>
        </is>
      </c>
      <c r="I1" s="1" t="inlineStr">
        <is>
          <t xml:space="preserve">Situação</t>
        </is>
      </c>
    </row>
    <row r="2">
      <c r="A2" s="0" t="inlineStr">
        <is>
          <t xml:space="preserve">Cimento CP II (saco de 50 kg)</t>
        </is>
      </c>
      <c r="B2" s="0" t="inlineStr">
        <is>
          <t xml:space="preserve">sc</t>
        </is>
      </c>
      <c r="C2" s="5">
        <v>120</v>
      </c>
      <c r="D2" s="5">
        <v>85</v>
      </c>
      <c r="E2" s="0">
        <f>C2-D2</f>
        <v>35</v>
      </c>
      <c r="F2" s="5">
        <v>20</v>
      </c>
      <c r="G2" s="2">
        <v>34</v>
      </c>
      <c r="H2" s="2">
        <f>E2*G2</f>
        <v>1190</v>
      </c>
      <c r="I2" s="0" t="str">
        <f>IF(E2&lt;F2,"Repor","Ok")</f>
        <v>Ok</v>
      </c>
    </row>
    <row r="3">
      <c r="A3" s="0" t="inlineStr">
        <is>
          <t xml:space="preserve">Areia média</t>
        </is>
      </c>
      <c r="B3" s="0" t="inlineStr">
        <is>
          <t xml:space="preserve">m³</t>
        </is>
      </c>
      <c r="C3" s="5">
        <v>18</v>
      </c>
      <c r="D3" s="5">
        <v>12</v>
      </c>
      <c r="E3" s="0">
        <f>C3-D3</f>
        <v>6</v>
      </c>
      <c r="F3" s="5">
        <v>5</v>
      </c>
      <c r="G3" s="2">
        <v>120</v>
      </c>
      <c r="H3" s="2">
        <f>E3*G3</f>
        <v>720</v>
      </c>
      <c r="I3" s="0" t="str">
        <f>IF(E3&lt;F3,"Repor","Ok")</f>
        <v>Ok</v>
      </c>
    </row>
    <row r="4">
      <c r="A4" s="0" t="inlineStr">
        <is>
          <t xml:space="preserve">Bloco cerâmico</t>
        </is>
      </c>
      <c r="B4" s="0" t="inlineStr">
        <is>
          <t xml:space="preserve">un</t>
        </is>
      </c>
      <c r="C4" s="5">
        <v>6000</v>
      </c>
      <c r="D4" s="5">
        <v>4800</v>
      </c>
      <c r="E4" s="0">
        <f>C4-D4</f>
        <v>1200</v>
      </c>
      <c r="F4" s="5">
        <v>1500</v>
      </c>
      <c r="G4" s="2">
        <v>1.2</v>
      </c>
      <c r="H4" s="2">
        <f>E4*G4</f>
        <v>1440</v>
      </c>
      <c r="I4" s="0" t="str">
        <f>IF(E4&lt;F4,"Repor","Ok")</f>
        <v>Repor</v>
      </c>
    </row>
    <row r="5">
      <c r="A5" s="0" t="inlineStr">
        <is>
          <t xml:space="preserve">Vergalhão de 10 mm (barra)</t>
        </is>
      </c>
      <c r="B5" s="0" t="inlineStr">
        <is>
          <t xml:space="preserve">barra</t>
        </is>
      </c>
      <c r="C5" s="5">
        <v>80</v>
      </c>
      <c r="D5" s="5">
        <v>62</v>
      </c>
      <c r="E5" s="0">
        <f>C5-D5</f>
        <v>18</v>
      </c>
      <c r="F5" s="5">
        <v>15</v>
      </c>
      <c r="G5" s="2">
        <v>52</v>
      </c>
      <c r="H5" s="2">
        <f>E5*G5</f>
        <v>936</v>
      </c>
      <c r="I5" s="0" t="str">
        <f>IF(E5&lt;F5,"Repor","Ok")</f>
        <v>Ok</v>
      </c>
    </row>
    <row r="6">
      <c r="A6" s="0" t="inlineStr">
        <is>
          <t xml:space="preserve">Tubo de PVC de 100 mm (barra)</t>
        </is>
      </c>
      <c r="B6" s="0" t="inlineStr">
        <is>
          <t xml:space="preserve">barra</t>
        </is>
      </c>
      <c r="C6" s="5">
        <v>24</v>
      </c>
      <c r="D6" s="5">
        <v>21</v>
      </c>
      <c r="E6" s="0">
        <f>C6-D6</f>
        <v>3</v>
      </c>
      <c r="F6" s="5">
        <v>6</v>
      </c>
      <c r="G6" s="2">
        <v>78</v>
      </c>
      <c r="H6" s="2">
        <f>E6*G6</f>
        <v>234</v>
      </c>
      <c r="I6" s="0" t="str">
        <f>IF(E6&lt;F6,"Repor","Ok")</f>
        <v>Repor</v>
      </c>
    </row>
    <row r="7">
      <c r="A7" s="0" t="inlineStr">
        <is>
          <t xml:space="preserve">Fio de 2,5 mm² (rolo de 100 m)</t>
        </is>
      </c>
      <c r="B7" s="0" t="inlineStr">
        <is>
          <t xml:space="preserve">rolo</t>
        </is>
      </c>
      <c r="C7" s="5">
        <v>10</v>
      </c>
      <c r="D7" s="5">
        <v>7</v>
      </c>
      <c r="E7" s="0">
        <f>C7-D7</f>
        <v>3</v>
      </c>
      <c r="F7" s="5">
        <v>2</v>
      </c>
      <c r="G7" s="2">
        <v>290</v>
      </c>
      <c r="H7" s="2">
        <f>E7*G7</f>
        <v>870</v>
      </c>
      <c r="I7" s="0" t="str">
        <f>IF(E7&lt;F7,"Repor","Ok")</f>
        <v>Ok</v>
      </c>
    </row>
    <row r="8">
      <c r="A8" s="0" t="inlineStr">
        <is>
          <t xml:space="preserve">Tinta acrílica (lata de 18 L)</t>
        </is>
      </c>
      <c r="B8" s="0" t="inlineStr">
        <is>
          <t xml:space="preserve">lata</t>
        </is>
      </c>
      <c r="C8" s="5">
        <v>12</v>
      </c>
      <c r="D8" s="5">
        <v>3</v>
      </c>
      <c r="E8" s="0">
        <f>C8-D8</f>
        <v>9</v>
      </c>
      <c r="F8" s="5">
        <v>4</v>
      </c>
      <c r="G8" s="2">
        <v>310</v>
      </c>
      <c r="H8" s="2">
        <f>E8*G8</f>
        <v>2790</v>
      </c>
      <c r="I8" s="0" t="str">
        <f>IF(E8&lt;F8,"Repor","Ok")</f>
        <v>Ok</v>
      </c>
    </row>
    <row r="9">
      <c r="A9" s="0" t="inlineStr">
        <is>
          <t xml:space="preserve">Prego (kg)</t>
        </is>
      </c>
      <c r="B9" s="0" t="inlineStr">
        <is>
          <t xml:space="preserve">kg</t>
        </is>
      </c>
      <c r="C9" s="5">
        <v>30</v>
      </c>
      <c r="D9" s="5">
        <v>22</v>
      </c>
      <c r="E9" s="0">
        <f>C9-D9</f>
        <v>8</v>
      </c>
      <c r="F9" s="5">
        <v>5</v>
      </c>
      <c r="G9" s="2">
        <v>18</v>
      </c>
      <c r="H9" s="2">
        <f>E9*G9</f>
        <v>144</v>
      </c>
      <c r="I9" s="0" t="str">
        <f>IF(E9&lt;F9,"Repor","Ok")</f>
        <v>Ok</v>
      </c>
    </row>
    <row r="10">
      <c r="A10" s="3" t="inlineStr">
        <is>
          <t xml:space="preserve">Valor total em estoque</t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4">
        <f>SUM(H2:H9)</f>
        <v>8324</v>
      </c>
      <c r="I10" s="3" t="inlineStr">
        <is>
          <t xml:space="preserve"/>
        </is>
      </c>
    </row>
  </sheetData>
</worksheet>
</file>