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tação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10" customWidth="1"/>
    <col min="3" max="3" width="13" customWidth="1"/>
    <col min="4" max="4" width="20" customWidth="1"/>
    <col min="5" max="5" width="20" customWidth="1"/>
    <col min="6" max="6" width="20" customWidth="1"/>
    <col min="7" max="7" width="19" customWidth="1"/>
    <col min="8" max="8" width="17" customWidth="1"/>
    <col min="9" max="9" width="28" customWidth="1"/>
  </cols>
  <sheetData>
    <row r="1">
      <c r="A1" s="1" t="inlineStr">
        <is>
          <t xml:space="preserve">Item</t>
        </is>
      </c>
      <c r="B1" s="1" t="inlineStr">
        <is>
          <t xml:space="preserve">Unidade</t>
        </is>
      </c>
      <c r="C1" s="1" t="inlineStr">
        <is>
          <t xml:space="preserve">Quantidade</t>
        </is>
      </c>
      <c r="D1" s="1" t="inlineStr">
        <is>
          <t xml:space="preserve">Fornecedor A (R$)</t>
        </is>
      </c>
      <c r="E1" s="1" t="inlineStr">
        <is>
          <t xml:space="preserve">Fornecedor B (R$)</t>
        </is>
      </c>
      <c r="F1" s="1" t="inlineStr">
        <is>
          <t xml:space="preserve">Fornecedor C (R$)</t>
        </is>
      </c>
      <c r="G1" s="1" t="inlineStr">
        <is>
          <t xml:space="preserve">Menor preço (R$)</t>
        </is>
      </c>
      <c r="H1" s="1" t="inlineStr">
        <is>
          <t xml:space="preserve">Menor preço de</t>
        </is>
      </c>
      <c r="I1" s="1" t="inlineStr">
        <is>
          <t xml:space="preserve">Total no menor preço (R$)</t>
        </is>
      </c>
    </row>
    <row r="2">
      <c r="A2" s="0" t="inlineStr">
        <is>
          <t xml:space="preserve">Cimento CP II (saco de 50 kg)</t>
        </is>
      </c>
      <c r="B2" s="0" t="inlineStr">
        <is>
          <t xml:space="preserve">sc</t>
        </is>
      </c>
      <c r="C2" s="5">
        <v>100</v>
      </c>
      <c r="D2" s="2">
        <v>34.5</v>
      </c>
      <c r="E2" s="2">
        <v>33.8</v>
      </c>
      <c r="F2" s="2">
        <v>35.2</v>
      </c>
      <c r="G2" s="2">
        <f>MIN(D2:F2)</f>
        <v>33.8</v>
      </c>
      <c r="H2" s="0" t="str">
        <f>IF(D2=G2,"A",IF(E2=G2,"B","C"))</f>
        <v>B</v>
      </c>
      <c r="I2" s="2">
        <f>C2*G2</f>
        <v>3380</v>
      </c>
    </row>
    <row r="3">
      <c r="A3" s="0" t="inlineStr">
        <is>
          <t xml:space="preserve">Areia média</t>
        </is>
      </c>
      <c r="B3" s="0" t="inlineStr">
        <is>
          <t xml:space="preserve">m³</t>
        </is>
      </c>
      <c r="C3" s="5">
        <v>12</v>
      </c>
      <c r="D3" s="2">
        <v>125</v>
      </c>
      <c r="E3" s="2">
        <v>118</v>
      </c>
      <c r="F3" s="2">
        <v>122</v>
      </c>
      <c r="G3" s="2">
        <f>MIN(D3:F3)</f>
        <v>118</v>
      </c>
      <c r="H3" s="0" t="str">
        <f>IF(D3=G3,"A",IF(E3=G3,"B","C"))</f>
        <v>B</v>
      </c>
      <c r="I3" s="2">
        <f>C3*G3</f>
        <v>1416</v>
      </c>
    </row>
    <row r="4">
      <c r="A4" s="0" t="inlineStr">
        <is>
          <t xml:space="preserve">Bloco cerâmico</t>
        </is>
      </c>
      <c r="B4" s="0" t="inlineStr">
        <is>
          <t xml:space="preserve">un</t>
        </is>
      </c>
      <c r="C4" s="5">
        <v>3000</v>
      </c>
      <c r="D4" s="2">
        <v>1.25</v>
      </c>
      <c r="E4" s="2">
        <v>1.32</v>
      </c>
      <c r="F4" s="2">
        <v>1.2</v>
      </c>
      <c r="G4" s="2">
        <f>MIN(D4:F4)</f>
        <v>1.2</v>
      </c>
      <c r="H4" s="0" t="str">
        <f>IF(D4=G4,"A",IF(E4=G4,"B","C"))</f>
        <v>C</v>
      </c>
      <c r="I4" s="2">
        <f>C4*G4</f>
        <v>3600</v>
      </c>
    </row>
    <row r="5">
      <c r="A5" s="0" t="inlineStr">
        <is>
          <t xml:space="preserve">Vergalhão de 10 mm (barra)</t>
        </is>
      </c>
      <c r="B5" s="0" t="inlineStr">
        <is>
          <t xml:space="preserve">barra</t>
        </is>
      </c>
      <c r="C5" s="5">
        <v>60</v>
      </c>
      <c r="D5" s="2">
        <v>52</v>
      </c>
      <c r="E5" s="2">
        <v>54.5</v>
      </c>
      <c r="F5" s="2">
        <v>51</v>
      </c>
      <c r="G5" s="2">
        <f>MIN(D5:F5)</f>
        <v>51</v>
      </c>
      <c r="H5" s="0" t="str">
        <f>IF(D5=G5,"A",IF(E5=G5,"B","C"))</f>
        <v>C</v>
      </c>
      <c r="I5" s="2">
        <f>C5*G5</f>
        <v>3060</v>
      </c>
    </row>
    <row r="6">
      <c r="A6" s="0" t="inlineStr">
        <is>
          <t xml:space="preserve">Tubo de PVC de 100 mm (barra)</t>
        </is>
      </c>
      <c r="B6" s="0" t="inlineStr">
        <is>
          <t xml:space="preserve">barra</t>
        </is>
      </c>
      <c r="C6" s="5">
        <v>12</v>
      </c>
      <c r="D6" s="2">
        <v>79</v>
      </c>
      <c r="E6" s="2">
        <v>75.5</v>
      </c>
      <c r="F6" s="2">
        <v>78</v>
      </c>
      <c r="G6" s="2">
        <f>MIN(D6:F6)</f>
        <v>75.5</v>
      </c>
      <c r="H6" s="0" t="str">
        <f>IF(D6=G6,"A",IF(E6=G6,"B","C"))</f>
        <v>B</v>
      </c>
      <c r="I6" s="2">
        <f>C6*G6</f>
        <v>906</v>
      </c>
    </row>
    <row r="7">
      <c r="A7" s="0" t="inlineStr">
        <is>
          <t xml:space="preserve">Tinta acrílica (lata de 18 L)</t>
        </is>
      </c>
      <c r="B7" s="0" t="inlineStr">
        <is>
          <t xml:space="preserve">lata</t>
        </is>
      </c>
      <c r="C7" s="5">
        <v>8</v>
      </c>
      <c r="D7" s="2">
        <v>305</v>
      </c>
      <c r="E7" s="2">
        <v>312</v>
      </c>
      <c r="F7" s="2">
        <v>298</v>
      </c>
      <c r="G7" s="2">
        <f>MIN(D7:F7)</f>
        <v>298</v>
      </c>
      <c r="H7" s="0" t="str">
        <f>IF(D7=G7,"A",IF(E7=G7,"B","C"))</f>
        <v>C</v>
      </c>
      <c r="I7" s="2">
        <f>C7*G7</f>
        <v>2384</v>
      </c>
    </row>
    <row r="8">
      <c r="A8" s="3" t="inlineStr">
        <is>
          <t xml:space="preserve">Total da compra</t>
        </is>
      </c>
      <c r="B8" s="3" t="inlineStr">
        <is>
          <t xml:space="preserve"/>
        </is>
      </c>
      <c r="C8" s="3" t="inlineStr">
        <is>
          <t xml:space="preserve"/>
        </is>
      </c>
      <c r="D8" s="4">
        <f>SUMPRODUCT($C$2:$C$7,D2:D7)</f>
        <v>15208</v>
      </c>
      <c r="E8" s="4">
        <f>SUMPRODUCT($C$2:$C$7,E2:E7)</f>
        <v>15428</v>
      </c>
      <c r="F8" s="4">
        <f>SUMPRODUCT($C$2:$C$7,F2:F7)</f>
        <v>14964</v>
      </c>
      <c r="G8" s="3" t="inlineStr">
        <is>
          <t xml:space="preserve"/>
        </is>
      </c>
      <c r="H8" s="3" t="inlineStr">
        <is>
          <t xml:space="preserve"/>
        </is>
      </c>
      <c r="I8" s="4">
        <f>SUM(I2:I7)</f>
        <v>14746</v>
      </c>
    </row>
  </sheetData>
</worksheet>
</file>